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  <sheet name="Лист1" sheetId="5" r:id="rId2"/>
  </sheets>
  <externalReferences>
    <externalReference r:id="rId3"/>
  </externalReferences>
  <definedNames>
    <definedName name="_xlnm.Print_Area" localSheetId="0">НМЦ!$A$1:$G$35</definedName>
  </definedNames>
  <calcPr calcId="145621" fullPrecision="0"/>
</workbook>
</file>

<file path=xl/calcChain.xml><?xml version="1.0" encoding="utf-8"?>
<calcChain xmlns="http://schemas.openxmlformats.org/spreadsheetml/2006/main">
  <c r="B25" i="4" l="1"/>
  <c r="E27" i="4" s="1"/>
  <c r="A14" i="5"/>
  <c r="B27" i="4" l="1"/>
  <c r="B28" i="4" s="1"/>
  <c r="E28" i="4" l="1"/>
  <c r="C27" i="4"/>
  <c r="C28" i="4" s="1"/>
  <c r="F26" i="4"/>
  <c r="G26" i="4" l="1"/>
  <c r="G27" i="4" s="1"/>
  <c r="G28" i="4" s="1"/>
  <c r="F27" i="4"/>
  <c r="F28" i="4" s="1"/>
  <c r="H28" i="4" l="1"/>
  <c r="D30" i="4"/>
  <c r="I28" i="4"/>
  <c r="E30" i="4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<sst xmlns="http://schemas.openxmlformats.org/spreadsheetml/2006/main" count="24" uniqueCount="24">
  <si>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</si>
  <si>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</si>
  <si>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</si>
  <si>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</si>
  <si>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</si>
  <si>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</si>
  <si>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</si>
  <si>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</si>
  <si>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</si>
  <si>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Средняя цена, руб.</t>
  </si>
  <si>
    <t>Начальная (максимальная) цена, руб.</t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</si>
  <si>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</si>
  <si>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</si>
  <si>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</si>
  <si>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</si>
  <si>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</si>
  <si>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</si>
  <si>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</si>
  <si>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СПЕЦОДЕЖДЫ</t>
  </si>
  <si>
    <t>шт.</t>
  </si>
  <si>
    <t>1* - https://www.planeta-sirius.spb.ru/
2* - https://www.ozon.ru/
3* - https://www.spetsodegda.su/</t>
  </si>
  <si>
    <t>Костюм женский (для уборщика служебных помещений)</t>
  </si>
  <si>
    <t xml:space="preserve">Все костюмы одного цвета. 
Цвет бордовый. Из смесовой ткани с водоотталкивающей пропиткой (не более 65% полиэстер, не менее 35% хлопок), 
плотность ткани не менее 120 не более 140 г/кв.м. 
Куртка: удлиненная полуприлегающего силуэта, центральная застежка на молнию или пуговицы, короткий втачной рукав, V-образный фигурный вырез горловины, боковые вместительные карманы с клапанами, регулировка объема по талии вшивным поясом, атласным белым кантом отделаны клапаны карманов, горловина и рукава; 
Брюки: прямого силуэта, на притачном поясе на резинке, цвет в тон куртке. Каждый костюм должен быть упакован в прозрачный полиэтиленовый пакет.
</t>
  </si>
  <si>
    <t xml:space="preserve"> (ИКЗ - 24 38622019058862201001 0005 003 0000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</si>
</sst>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2"/>
      <charset val="204"/>
    </font>
    <font>
      <sz val="10"/>
      <name val="Times New Roman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Fill="1" applyAlignment="1">
      <alignment vertical="top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2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11" fontId="4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11" fontId="5" fillId="0" borderId="0" xfId="0" applyNumberFormat="1" applyFont="1" applyFill="1" applyAlignment="1">
      <alignment vertical="top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justify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2" fontId="1" fillId="0" borderId="8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2" fontId="1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vertical="top"/>
    </xf>
    <xf numFmtId="2" fontId="1" fillId="0" borderId="8" xfId="0" applyNumberFormat="1" applyFont="1" applyFill="1" applyBorder="1" applyAlignment="1">
      <alignment vertical="top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vertical="top" wrapText="1"/>
    </xf>
    <xf numFmtId="2" fontId="1" fillId="0" borderId="8" xfId="0" applyNumberFormat="1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horizontal="justify" vertical="top" wrapText="1"/>
    </xf>
    <xf numFmtId="0" fontId="7" fillId="0" borderId="15" xfId="0" applyFont="1" applyFill="1" applyBorder="1" applyAlignment="1">
      <alignment horizontal="justify" vertical="top" wrapText="1"/>
    </xf>
    <xf numFmtId="0" fontId="7" fillId="0" borderId="16" xfId="0" applyFont="1" applyFill="1" applyBorder="1" applyAlignment="1">
      <alignment horizontal="justify" vertical="top" wrapText="1"/>
    </xf>
    <xf numFmtId="0" fontId="7" fillId="0" borderId="17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2"/>
  <sheetViews>
    <sheetView tabSelected="1" zoomScale="120" zoomScaleNormal="120" workbookViewId="0">
      <selection activeCell="L22" sqref="L22"/>
    </sheetView>
  </sheetViews>
  <sheetFormatPr defaultRowHeight="12.75" x14ac:dyDescent="0.25"/>
  <cols>
    <col min="1" max="1" width="26.75" style="3" customWidth="1"/>
    <col min="2" max="2" width="11" style="3" customWidth="1"/>
    <col min="3" max="3" width="3.125" style="3" bestFit="1" customWidth="1"/>
    <col min="4" max="4" width="10" style="3" customWidth="1"/>
    <col min="5" max="5" width="12.375" style="3" customWidth="1"/>
    <col min="6" max="6" width="12" style="3" customWidth="1"/>
    <col min="7" max="7" width="17.875" style="3" customWidth="1"/>
    <col min="8" max="8" width="9" style="4"/>
    <col min="9" max="9" width="11.125" style="5" customWidth="1"/>
    <col min="10" max="10" width="10.25" style="1" bestFit="1" customWidth="1"/>
    <col min="11" max="16384" width="9" style="1"/>
  </cols>
  <sheetData>
    <row r="1" spans="1:9" ht="15.75" x14ac:dyDescent="0.25">
      <c r="F1" s="44" t="s">
        <v>14</v>
      </c>
      <c r="G1" s="45"/>
    </row>
    <row r="2" spans="1:9" x14ac:dyDescent="0.25">
      <c r="E2" s="44" t="s">
        <v>15</v>
      </c>
      <c r="F2" s="44"/>
      <c r="G2" s="44"/>
    </row>
    <row r="3" spans="1:9" ht="15.75" x14ac:dyDescent="0.25">
      <c r="F3" s="44" t="s">
        <v>16</v>
      </c>
      <c r="G3" s="45"/>
    </row>
    <row r="4" spans="1:9" ht="15.75" x14ac:dyDescent="0.25">
      <c r="F4" s="6"/>
      <c r="G4" s="7"/>
    </row>
    <row r="5" spans="1:9" x14ac:dyDescent="0.25">
      <c r="A5" s="54" t="s">
        <v>17</v>
      </c>
      <c r="B5" s="54"/>
      <c r="C5" s="54"/>
      <c r="D5" s="54"/>
      <c r="E5" s="54"/>
      <c r="F5" s="54"/>
      <c r="G5" s="54"/>
      <c r="H5" s="1"/>
      <c r="I5" s="1"/>
    </row>
    <row r="6" spans="1:9" x14ac:dyDescent="0.25">
      <c r="A6" s="54" t="s">
        <v>18</v>
      </c>
      <c r="B6" s="54"/>
      <c r="C6" s="54"/>
      <c r="D6" s="54"/>
      <c r="E6" s="54"/>
      <c r="F6" s="54"/>
      <c r="G6" s="54"/>
      <c r="H6" s="1"/>
      <c r="I6" s="1"/>
    </row>
    <row r="7" spans="1:9" x14ac:dyDescent="0.25">
      <c r="A7" s="54" t="s">
        <v>23</v>
      </c>
      <c r="B7" s="54"/>
      <c r="C7" s="54"/>
      <c r="D7" s="54"/>
      <c r="E7" s="54"/>
      <c r="F7" s="54"/>
      <c r="G7" s="54"/>
      <c r="H7" s="1"/>
      <c r="I7" s="8"/>
    </row>
    <row r="8" spans="1:9" s="10" customFormat="1" x14ac:dyDescent="0.25">
      <c r="A8" s="3" t="s">
        <v>0</v>
      </c>
      <c r="B8" s="9"/>
      <c r="C8" s="9"/>
      <c r="D8" s="9"/>
      <c r="E8" s="9"/>
      <c r="F8" s="9"/>
      <c r="G8" s="9"/>
      <c r="I8" s="11"/>
    </row>
    <row r="9" spans="1:9" ht="38.25" x14ac:dyDescent="0.25">
      <c r="A9" s="46" t="s">
        <v>1</v>
      </c>
      <c r="B9" s="48" t="s">
        <v>2</v>
      </c>
      <c r="C9" s="48"/>
      <c r="D9" s="48"/>
      <c r="E9" s="48"/>
      <c r="F9" s="12" t="s">
        <v>9</v>
      </c>
      <c r="G9" s="12" t="s">
        <v>10</v>
      </c>
      <c r="H9" s="1"/>
      <c r="I9" s="1"/>
    </row>
    <row r="10" spans="1:9" ht="16.5" customHeight="1" x14ac:dyDescent="0.25">
      <c r="A10" s="47"/>
      <c r="B10" s="13">
        <v>1</v>
      </c>
      <c r="C10" s="48">
        <v>2</v>
      </c>
      <c r="D10" s="48"/>
      <c r="E10" s="13">
        <v>3</v>
      </c>
      <c r="F10" s="14"/>
      <c r="G10" s="14"/>
      <c r="H10" s="1"/>
      <c r="I10" s="1"/>
    </row>
    <row r="11" spans="1:9" x14ac:dyDescent="0.25">
      <c r="A11" s="15" t="s">
        <v>3</v>
      </c>
      <c r="B11" s="49" t="s">
        <v>21</v>
      </c>
      <c r="C11" s="50"/>
      <c r="D11" s="50"/>
      <c r="E11" s="50"/>
      <c r="F11" s="51"/>
      <c r="G11" s="52"/>
      <c r="H11" s="1"/>
      <c r="I11" s="1"/>
    </row>
    <row r="12" spans="1:9" x14ac:dyDescent="0.25">
      <c r="A12" s="16" t="s">
        <v>4</v>
      </c>
      <c r="B12" s="59" t="s">
        <v>22</v>
      </c>
      <c r="C12" s="60"/>
      <c r="D12" s="60"/>
      <c r="E12" s="60"/>
      <c r="F12" s="61"/>
      <c r="G12" s="53"/>
      <c r="H12" s="1"/>
      <c r="I12" s="1"/>
    </row>
    <row r="13" spans="1:9" x14ac:dyDescent="0.25">
      <c r="A13" s="16"/>
      <c r="B13" s="59"/>
      <c r="C13" s="60"/>
      <c r="D13" s="60"/>
      <c r="E13" s="60"/>
      <c r="F13" s="61"/>
      <c r="G13" s="38"/>
      <c r="H13" s="1"/>
      <c r="I13" s="1"/>
    </row>
    <row r="14" spans="1:9" x14ac:dyDescent="0.25">
      <c r="A14" s="16"/>
      <c r="B14" s="59"/>
      <c r="C14" s="60"/>
      <c r="D14" s="60"/>
      <c r="E14" s="60"/>
      <c r="F14" s="61"/>
      <c r="G14" s="38"/>
      <c r="H14" s="1"/>
      <c r="I14" s="1"/>
    </row>
    <row r="15" spans="1:9" x14ac:dyDescent="0.25">
      <c r="A15" s="16"/>
      <c r="B15" s="59"/>
      <c r="C15" s="60"/>
      <c r="D15" s="60"/>
      <c r="E15" s="60"/>
      <c r="F15" s="61"/>
      <c r="G15" s="17"/>
      <c r="H15" s="1"/>
      <c r="I15" s="1"/>
    </row>
    <row r="16" spans="1:9" x14ac:dyDescent="0.25">
      <c r="A16" s="16"/>
      <c r="B16" s="59"/>
      <c r="C16" s="60"/>
      <c r="D16" s="60"/>
      <c r="E16" s="60"/>
      <c r="F16" s="61"/>
      <c r="G16" s="38"/>
      <c r="H16" s="1"/>
      <c r="I16" s="1"/>
    </row>
    <row r="17" spans="1:11" x14ac:dyDescent="0.25">
      <c r="A17" s="16"/>
      <c r="B17" s="59"/>
      <c r="C17" s="60"/>
      <c r="D17" s="60"/>
      <c r="E17" s="60"/>
      <c r="F17" s="61"/>
      <c r="G17" s="17"/>
      <c r="H17" s="1"/>
      <c r="I17" s="1"/>
    </row>
    <row r="18" spans="1:11" x14ac:dyDescent="0.25">
      <c r="A18" s="16"/>
      <c r="B18" s="59"/>
      <c r="C18" s="60"/>
      <c r="D18" s="60"/>
      <c r="E18" s="60"/>
      <c r="F18" s="61"/>
      <c r="G18" s="38"/>
      <c r="H18" s="1"/>
      <c r="I18" s="1"/>
    </row>
    <row r="19" spans="1:11" x14ac:dyDescent="0.25">
      <c r="A19" s="16"/>
      <c r="B19" s="59"/>
      <c r="C19" s="60"/>
      <c r="D19" s="60"/>
      <c r="E19" s="60"/>
      <c r="F19" s="61"/>
      <c r="G19" s="38"/>
      <c r="H19" s="1"/>
      <c r="I19" s="1"/>
    </row>
    <row r="20" spans="1:11" x14ac:dyDescent="0.25">
      <c r="A20" s="16"/>
      <c r="B20" s="59"/>
      <c r="C20" s="60"/>
      <c r="D20" s="60"/>
      <c r="E20" s="60"/>
      <c r="F20" s="61"/>
      <c r="G20" s="38"/>
      <c r="H20" s="1"/>
      <c r="I20" s="1"/>
    </row>
    <row r="21" spans="1:11" x14ac:dyDescent="0.25">
      <c r="A21" s="16"/>
      <c r="B21" s="59"/>
      <c r="C21" s="60"/>
      <c r="D21" s="60"/>
      <c r="E21" s="60"/>
      <c r="F21" s="61"/>
      <c r="G21" s="38"/>
      <c r="H21" s="1"/>
      <c r="I21" s="1"/>
    </row>
    <row r="22" spans="1:11" x14ac:dyDescent="0.25">
      <c r="A22" s="16"/>
      <c r="B22" s="59"/>
      <c r="C22" s="60"/>
      <c r="D22" s="60"/>
      <c r="E22" s="60"/>
      <c r="F22" s="61"/>
      <c r="G22" s="17"/>
      <c r="H22" s="1"/>
      <c r="I22" s="1"/>
    </row>
    <row r="23" spans="1:11" x14ac:dyDescent="0.25">
      <c r="A23" s="16"/>
      <c r="B23" s="59"/>
      <c r="C23" s="60"/>
      <c r="D23" s="60"/>
      <c r="E23" s="60"/>
      <c r="F23" s="61"/>
      <c r="G23" s="17"/>
      <c r="H23" s="1"/>
      <c r="I23" s="1"/>
    </row>
    <row r="24" spans="1:11" s="20" customFormat="1" x14ac:dyDescent="0.25">
      <c r="A24" s="18"/>
      <c r="B24" s="62"/>
      <c r="C24" s="63"/>
      <c r="D24" s="63"/>
      <c r="E24" s="63"/>
      <c r="F24" s="64"/>
      <c r="G24" s="19"/>
    </row>
    <row r="25" spans="1:11" ht="13.5" customHeight="1" x14ac:dyDescent="0.25">
      <c r="A25" s="21" t="s">
        <v>5</v>
      </c>
      <c r="B25" s="22">
        <f>Лист1!A14</f>
        <v>14</v>
      </c>
      <c r="C25" s="65" t="s">
        <v>19</v>
      </c>
      <c r="D25" s="66"/>
      <c r="E25" s="23"/>
      <c r="F25" s="24"/>
      <c r="G25" s="25"/>
      <c r="H25" s="1"/>
      <c r="I25" s="1"/>
    </row>
    <row r="26" spans="1:11" ht="17.25" customHeight="1" x14ac:dyDescent="0.25">
      <c r="A26" s="26" t="s">
        <v>6</v>
      </c>
      <c r="B26" s="2">
        <v>2070</v>
      </c>
      <c r="C26" s="58">
        <v>2633</v>
      </c>
      <c r="D26" s="58"/>
      <c r="E26" s="2">
        <v>2001</v>
      </c>
      <c r="F26" s="2">
        <f>(B26+C26+E26)/3</f>
        <v>2234.67</v>
      </c>
      <c r="G26" s="2">
        <f>F26</f>
        <v>2234.67</v>
      </c>
      <c r="H26" s="1"/>
      <c r="I26" s="1"/>
    </row>
    <row r="27" spans="1:11" ht="17.25" customHeight="1" x14ac:dyDescent="0.25">
      <c r="A27" s="27" t="s">
        <v>7</v>
      </c>
      <c r="B27" s="28">
        <f>B26*B25</f>
        <v>28980</v>
      </c>
      <c r="C27" s="55">
        <f>C26*B25</f>
        <v>36862</v>
      </c>
      <c r="D27" s="55"/>
      <c r="E27" s="28">
        <f>E26*B25</f>
        <v>28014</v>
      </c>
      <c r="F27" s="28">
        <f>F26*B25</f>
        <v>31285.38</v>
      </c>
      <c r="G27" s="28">
        <f>G26*B25</f>
        <v>31285.38</v>
      </c>
      <c r="H27" s="1"/>
      <c r="I27" s="1"/>
    </row>
    <row r="28" spans="1:11" ht="17.25" customHeight="1" x14ac:dyDescent="0.25">
      <c r="A28" s="29" t="s">
        <v>8</v>
      </c>
      <c r="B28" s="30">
        <f>B27</f>
        <v>28980</v>
      </c>
      <c r="C28" s="56">
        <f>C27</f>
        <v>36862</v>
      </c>
      <c r="D28" s="56"/>
      <c r="E28" s="30">
        <f>E27</f>
        <v>28014</v>
      </c>
      <c r="F28" s="30">
        <f>F27</f>
        <v>31285.38</v>
      </c>
      <c r="G28" s="30">
        <f>G27</f>
        <v>31285.38</v>
      </c>
      <c r="H28" s="1">
        <f>G28*0.01</f>
        <v>312.85379999999998</v>
      </c>
      <c r="I28" s="43" t="str">
        <f>[1]!СуммаПрописью(H28)</f>
        <v>Триста двенадцать рублей 85 копеек</v>
      </c>
      <c r="J28" s="43"/>
      <c r="K28" s="43"/>
    </row>
    <row r="29" spans="1:11" x14ac:dyDescent="0.25">
      <c r="F29" s="31"/>
      <c r="G29" s="31"/>
      <c r="H29" s="1"/>
      <c r="I29" s="1"/>
    </row>
    <row r="30" spans="1:11" ht="12.75" customHeight="1" x14ac:dyDescent="0.25">
      <c r="A30" s="57" t="s">
        <v>13</v>
      </c>
      <c r="B30" s="57"/>
      <c r="C30" s="57"/>
      <c r="D30" s="32">
        <f>G28</f>
        <v>31285.38</v>
      </c>
      <c r="E30" s="43" t="str">
        <f>[1]!СуммаПрописью(D30)</f>
        <v>Тридцать одна тысяча двести восемьдесят пять рублей 38 копеек</v>
      </c>
      <c r="F30" s="43"/>
      <c r="G30" s="43"/>
      <c r="I30" s="1"/>
    </row>
    <row r="31" spans="1:11" ht="12.75" customHeight="1" x14ac:dyDescent="0.25">
      <c r="A31" s="33"/>
      <c r="B31" s="33"/>
      <c r="C31" s="33"/>
      <c r="D31" s="32"/>
      <c r="E31" s="34"/>
      <c r="F31" s="34"/>
      <c r="G31" s="34"/>
      <c r="I31" s="1"/>
    </row>
    <row r="32" spans="1:11" ht="51" x14ac:dyDescent="0.25">
      <c r="A32" s="35" t="s">
        <v>20</v>
      </c>
      <c r="B32" s="35"/>
      <c r="C32" s="35"/>
      <c r="D32" s="35"/>
      <c r="E32" s="35"/>
      <c r="F32" s="35"/>
      <c r="G32" s="35"/>
      <c r="I32" s="1"/>
    </row>
    <row r="33" spans="1:9" x14ac:dyDescent="0.25">
      <c r="A33" s="35"/>
      <c r="B33" s="35"/>
      <c r="C33" s="35"/>
      <c r="D33" s="35"/>
      <c r="E33" s="35"/>
      <c r="F33" s="35"/>
      <c r="G33" s="35"/>
      <c r="I33" s="1"/>
    </row>
    <row r="34" spans="1:9" x14ac:dyDescent="0.25">
      <c r="A34" s="35"/>
      <c r="B34" s="35"/>
      <c r="C34" s="35"/>
      <c r="D34" s="35"/>
      <c r="E34" s="35"/>
      <c r="F34" s="35"/>
      <c r="G34" s="35"/>
      <c r="H34" s="1"/>
      <c r="I34" s="1"/>
    </row>
    <row r="35" spans="1:9" x14ac:dyDescent="0.25">
      <c r="A35" s="36" t="s">
        <v>11</v>
      </c>
      <c r="F35" s="3" t="s">
        <v>12</v>
      </c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H44" s="1"/>
      <c r="I44" s="1"/>
    </row>
    <row r="45" spans="1:9" x14ac:dyDescent="0.25"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37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  <row r="1601" spans="8:9" x14ac:dyDescent="0.25">
      <c r="H1601" s="1"/>
      <c r="I1601" s="1"/>
    </row>
    <row r="1602" spans="8:9" x14ac:dyDescent="0.25">
      <c r="H1602" s="1"/>
      <c r="I1602" s="1"/>
    </row>
  </sheetData>
  <mergeCells count="19">
    <mergeCell ref="A30:C30"/>
    <mergeCell ref="A5:G5"/>
    <mergeCell ref="E30:G30"/>
    <mergeCell ref="C26:D26"/>
    <mergeCell ref="B12:F24"/>
    <mergeCell ref="C25:D25"/>
    <mergeCell ref="I28:K28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27:D27"/>
    <mergeCell ref="C28:D28"/>
  </mergeCells>
  <pageMargins left="0.59" right="0.35433070866141736" top="0.59055118110236227" bottom="0.98425196850393704" header="0.51181102362204722" footer="0.51181102362204722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A13"/>
    </sheetView>
  </sheetViews>
  <sheetFormatPr defaultRowHeight="15.75" x14ac:dyDescent="0.25"/>
  <sheetData>
    <row r="1" spans="1:3" ht="16.5" thickBot="1" x14ac:dyDescent="0.3">
      <c r="A1" s="39">
        <v>1</v>
      </c>
      <c r="B1" s="40">
        <v>42</v>
      </c>
      <c r="C1" s="40">
        <v>159</v>
      </c>
    </row>
    <row r="2" spans="1:3" ht="16.5" thickBot="1" x14ac:dyDescent="0.3">
      <c r="A2" s="41">
        <v>1</v>
      </c>
      <c r="B2" s="42">
        <v>44</v>
      </c>
      <c r="C2" s="42">
        <v>158</v>
      </c>
    </row>
    <row r="3" spans="1:3" ht="16.5" thickBot="1" x14ac:dyDescent="0.3">
      <c r="A3" s="41">
        <v>1</v>
      </c>
      <c r="B3" s="42">
        <v>46</v>
      </c>
      <c r="C3" s="42">
        <v>154</v>
      </c>
    </row>
    <row r="4" spans="1:3" ht="16.5" thickBot="1" x14ac:dyDescent="0.3">
      <c r="A4" s="41">
        <v>1</v>
      </c>
      <c r="B4" s="42">
        <v>46</v>
      </c>
      <c r="C4" s="42">
        <v>159</v>
      </c>
    </row>
    <row r="5" spans="1:3" ht="16.5" thickBot="1" x14ac:dyDescent="0.3">
      <c r="A5" s="41">
        <v>1</v>
      </c>
      <c r="B5" s="42">
        <v>48</v>
      </c>
      <c r="C5" s="42">
        <v>162</v>
      </c>
    </row>
    <row r="6" spans="1:3" ht="16.5" thickBot="1" x14ac:dyDescent="0.3">
      <c r="A6" s="41">
        <v>1</v>
      </c>
      <c r="B6" s="42">
        <v>48</v>
      </c>
      <c r="C6" s="42">
        <v>165</v>
      </c>
    </row>
    <row r="7" spans="1:3" ht="16.5" thickBot="1" x14ac:dyDescent="0.3">
      <c r="A7" s="41">
        <v>2</v>
      </c>
      <c r="B7" s="42">
        <v>52</v>
      </c>
      <c r="C7" s="42">
        <v>162</v>
      </c>
    </row>
    <row r="8" spans="1:3" ht="16.5" thickBot="1" x14ac:dyDescent="0.3">
      <c r="A8" s="41">
        <v>1</v>
      </c>
      <c r="B8" s="42">
        <v>54</v>
      </c>
      <c r="C8" s="42">
        <v>164</v>
      </c>
    </row>
    <row r="9" spans="1:3" ht="16.5" thickBot="1" x14ac:dyDescent="0.3">
      <c r="A9" s="41">
        <v>1</v>
      </c>
      <c r="B9" s="42">
        <v>54</v>
      </c>
      <c r="C9" s="42">
        <v>150</v>
      </c>
    </row>
    <row r="10" spans="1:3" ht="16.5" thickBot="1" x14ac:dyDescent="0.3">
      <c r="A10" s="41">
        <v>1</v>
      </c>
      <c r="B10" s="42">
        <v>56</v>
      </c>
      <c r="C10" s="42">
        <v>166</v>
      </c>
    </row>
    <row r="11" spans="1:3" ht="16.5" thickBot="1" x14ac:dyDescent="0.3">
      <c r="A11" s="41">
        <v>1</v>
      </c>
      <c r="B11" s="42">
        <v>58</v>
      </c>
      <c r="C11" s="42">
        <v>159</v>
      </c>
    </row>
    <row r="12" spans="1:3" ht="16.5" thickBot="1" x14ac:dyDescent="0.3">
      <c r="A12" s="41">
        <v>1</v>
      </c>
      <c r="B12" s="42">
        <v>58</v>
      </c>
      <c r="C12" s="42">
        <v>164</v>
      </c>
    </row>
    <row r="13" spans="1:3" ht="16.5" thickBot="1" x14ac:dyDescent="0.3">
      <c r="A13" s="41">
        <v>1</v>
      </c>
      <c r="B13" s="42">
        <v>58</v>
      </c>
      <c r="C13" s="42">
        <v>156</v>
      </c>
    </row>
    <row r="14" spans="1:3" x14ac:dyDescent="0.25">
      <c r="A14">
        <f>SUM(A1:A13)</f>
        <v>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</vt:lpstr>
      <vt:lpstr>Лист1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2024-10-11T06:39:07Z</cp:lastPrinted>
  <dcterms:created xsi:type="dcterms:W3CDTF">2016-03-22T05:41:53Z</dcterms:created>
  <dcterms:modified xsi:type="dcterms:W3CDTF">2024-10-15T07:12:36Z</dcterms:modified>
</cp:coreProperties>
</file>